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-120" yWindow="-120" windowWidth="20730" windowHeight="11160"/>
  </bookViews>
  <sheets>
    <sheet name="Спецсчета-счета" sheetId="1" r:id="rId1"/>
  </sheets>
  <definedNames>
    <definedName name="_xlnm._FilterDatabase" localSheetId="0" hidden="1">'Спецсчета-счета'!$A$1:$J$8</definedName>
    <definedName name="Z_2765169F_1C7E_44AA_AA5D_AB52E3F3CD43_.wvu.FilterData" localSheetId="0" hidden="1">'Спецсчета-счета'!$A$1:$J$17</definedName>
    <definedName name="Z_2765169F_1C7E_44AA_AA5D_AB52E3F3CD43_.wvu.PrintArea" localSheetId="0" hidden="1">'Спецсчета-счета'!$A$1:$J$17</definedName>
    <definedName name="_xlnm.Print_Area" localSheetId="0">'Спецсчета-счета'!$A$1:$J$17</definedName>
  </definedNames>
  <calcPr calcId="152511"/>
  <customWorkbookViews>
    <customWorkbookView name="User - Личное представление" guid="{2765169F-1C7E-44AA-AA5D-AB52E3F3CD43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C17" i="1" l="1"/>
  <c r="C16" i="1" l="1"/>
  <c r="D15" i="1"/>
  <c r="C15" i="1"/>
  <c r="C9" i="1"/>
  <c r="C8" i="1"/>
  <c r="A8" i="1"/>
  <c r="A9" i="1" s="1"/>
  <c r="A10" i="1" s="1"/>
  <c r="A12" i="1" s="1"/>
  <c r="A13" i="1" s="1"/>
  <c r="A14" i="1" s="1"/>
  <c r="A15" i="1" s="1"/>
  <c r="A4" i="1"/>
  <c r="A5" i="1" s="1"/>
  <c r="A16" i="1" l="1"/>
  <c r="A17" i="1" s="1"/>
</calcChain>
</file>

<file path=xl/comments1.xml><?xml version="1.0" encoding="utf-8"?>
<comments xmlns="http://schemas.openxmlformats.org/spreadsheetml/2006/main">
  <authors>
    <author>User</author>
    <author>Пользователь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6305,8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Есть в ГИС ЖКХ уже скрин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Есть в ГИС ЖКХ уже скрин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Есть в ГИС ЖКХ уже скрин</t>
        </r>
      </text>
    </comment>
  </commentList>
</comments>
</file>

<file path=xl/sharedStrings.xml><?xml version="1.0" encoding="utf-8"?>
<sst xmlns="http://schemas.openxmlformats.org/spreadsheetml/2006/main" count="101" uniqueCount="64">
  <si>
    <t>08.10.2014</t>
  </si>
  <si>
    <t>40604810028000000001</t>
  </si>
  <si>
    <t>40604810828000000023</t>
  </si>
  <si>
    <t>г.Сыктывкар, ул.Тентюковская, д.170</t>
  </si>
  <si>
    <t>г.Сыктывкар, ул.Тентюковская, д.168</t>
  </si>
  <si>
    <t>г. Ухта, Набережная Нефтяников, д. 15</t>
  </si>
  <si>
    <t>г. Ухта, пр. Ленина, д. 57</t>
  </si>
  <si>
    <t>г.Ухта, ул.Горького, д.4</t>
  </si>
  <si>
    <t>г.Ухта, пр.Космонавтов, д.5а</t>
  </si>
  <si>
    <t>г.Ухта, пр.Космонавтов, д.36</t>
  </si>
  <si>
    <t>Протокол</t>
  </si>
  <si>
    <t>№1 от 24.04.2014 г.</t>
  </si>
  <si>
    <t>№1 17.06.2014</t>
  </si>
  <si>
    <t>№ 01/2014 от 02.06.2014</t>
  </si>
  <si>
    <t xml:space="preserve">25.07.2014г. </t>
  </si>
  <si>
    <t xml:space="preserve">21.07.2014г. </t>
  </si>
  <si>
    <t>№ 5 от 29.07.2014г.</t>
  </si>
  <si>
    <t>б/н  от 14.06.2014г.</t>
  </si>
  <si>
    <t>б/н от 10.07.2014г.</t>
  </si>
  <si>
    <t>б/н от 26.07.2014г.</t>
  </si>
  <si>
    <t>г. Ухта, Набережная Газовиков, д.3</t>
  </si>
  <si>
    <t>г.Сыктывкар, ул.Морозова, д.31</t>
  </si>
  <si>
    <t xml:space="preserve">ОАО «Сбербанк России», БИК 048702640, к/счет 30101810400000000640, ИНН 7707083893, КПП110102001, ОГРН 1027700132195 </t>
  </si>
  <si>
    <t>ОАО "Россельхозбанк" ИНН 7725114488, КПП 110131002, ОГРН 1027700342890, БИК 048702739, к/с 30101810900000000739</t>
  </si>
  <si>
    <t>40604810274000000001</t>
  </si>
  <si>
    <t>Адрес МКД:</t>
  </si>
  <si>
    <t>Дата открытия счета</t>
  </si>
  <si>
    <t>Кол-во МКД на СС</t>
  </si>
  <si>
    <t>Выбор кредитной организации</t>
  </si>
  <si>
    <t>на усмотрение РО (конкурс)</t>
  </si>
  <si>
    <t>собственники</t>
  </si>
  <si>
    <t>ТИП счета</t>
  </si>
  <si>
    <t>специальный счет для 1 МКД</t>
  </si>
  <si>
    <t>г.Сыктывкар, ул. Морозова, д. 189</t>
  </si>
  <si>
    <t>№01/16 ОСС от 13.09.2016 года</t>
  </si>
  <si>
    <t>Общая площадь (тыс.кв.м)</t>
  </si>
  <si>
    <t>жилые/нежилые (кв.м)</t>
  </si>
  <si>
    <t>г.Сыктывкар, ул. Морозова, д. 191</t>
  </si>
  <si>
    <t>40604810528000000019</t>
  </si>
  <si>
    <t xml:space="preserve">ПАО «Сбербанк России», БИК 048702640, к/счет 30101810400000000640, ИНН 7707083893, КПП110102001, ОГРН 1027700132195 </t>
  </si>
  <si>
    <t>г.Сыктывкар, ул. Пушкина, д. 134</t>
  </si>
  <si>
    <t>40604810728000000026</t>
  </si>
  <si>
    <t>Протокол №2-ОС от 01.05.2018</t>
  </si>
  <si>
    <t>№ 01/18 ОСС 27.04.2018</t>
  </si>
  <si>
    <t>Ухта, набережная Нефтянников д. 9</t>
  </si>
  <si>
    <t>40604810328000000031</t>
  </si>
  <si>
    <t>Постановление Администрации МО ГО Ухта № 948 от 15.04.2020</t>
  </si>
  <si>
    <t>Сбербанк</t>
  </si>
  <si>
    <t>Республика Коми, город Ухта, ул. М.К.Сидорова, д. 9.</t>
  </si>
  <si>
    <t>Постановление Администрации МО ГО Ухта № 2404 от 06.09.2021</t>
  </si>
  <si>
    <t xml:space="preserve"> 40604810528000000035</t>
  </si>
  <si>
    <t xml:space="preserve">Республика Коми, город Сыктывкар, ул. Красноборская, д. 3. 
</t>
  </si>
  <si>
    <t>Постановление Администрации Сыктывкар № 9/2919 от 15.09.2022</t>
  </si>
  <si>
    <t>Номер счета НОВЫЙ с 05.12.2022/23.06.23</t>
  </si>
  <si>
    <t>40604810800000001939</t>
  </si>
  <si>
    <t>40604810200000001940</t>
  </si>
  <si>
    <t>40604810300000001947</t>
  </si>
  <si>
    <t>40604810100000001943</t>
  </si>
  <si>
    <t>40604810400000001944</t>
  </si>
  <si>
    <t>40604810700000001945</t>
  </si>
  <si>
    <t>40604810800000001942</t>
  </si>
  <si>
    <t>Новое Наименование банка</t>
  </si>
  <si>
    <t>Банк ГПБ (АО), г.Москва
ИНН 7744001497, КПП 997950001, БИК 044525823
Корр. счет 30101810200000000823 в ГУ Банка России по ЦФО
Код ОКПО 09807684, ОГРН 1027700167110</t>
  </si>
  <si>
    <t>40604810328000000028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</si>
</sst>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92D05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14" fontId="2" fillId="2" borderId="6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6" xfId="0" quotePrefix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7" xfId="0" applyFill="1" applyBorder="1"/>
    <xf numFmtId="0" fontId="4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3" xfId="0" quotePrefix="1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zoomScale="95" zoomScaleNormal="95" workbookViewId="0">
      <pane ySplit="1" topLeftCell="A15" activePane="bottomLeft" state="frozen"/>
      <selection pane="bottomLeft" activeCell="A12" sqref="A12"/>
    </sheetView>
  </sheetViews>
  <sheetFormatPr defaultRowHeight="58.5" customHeight="1" x14ac:dyDescent="0.25"/>
  <cols>
    <col min="1" max="1" width="11.85546875" style="9" customWidth="1"/>
    <col min="2" max="2" width="24.7109375" style="15" customWidth="1"/>
    <col min="3" max="3" width="7.7109375" style="15" customWidth="1"/>
    <col min="4" max="4" width="8.28515625" style="15" customWidth="1"/>
    <col min="5" max="5" width="10.7109375" style="27" customWidth="1"/>
    <col min="6" max="6" width="9" style="28" customWidth="1"/>
    <col min="7" max="7" width="10.28515625" style="29" customWidth="1"/>
    <col min="8" max="8" width="10.7109375" style="30" customWidth="1"/>
    <col min="9" max="9" width="22.140625" style="33" customWidth="1"/>
    <col min="10" max="10" width="54" style="32" customWidth="1"/>
    <col min="11" max="16384" width="9.140625" style="9"/>
  </cols>
  <sheetData>
    <row r="1" spans="1:11" s="16" customFormat="1" ht="58.5" customHeight="1" x14ac:dyDescent="0.25">
      <c r="A1" s="35" t="s">
        <v>27</v>
      </c>
      <c r="B1" s="36" t="s">
        <v>25</v>
      </c>
      <c r="C1" s="36" t="s">
        <v>35</v>
      </c>
      <c r="D1" s="36" t="s">
        <v>36</v>
      </c>
      <c r="E1" s="36" t="s">
        <v>10</v>
      </c>
      <c r="F1" s="36" t="s">
        <v>28</v>
      </c>
      <c r="G1" s="36" t="s">
        <v>26</v>
      </c>
      <c r="H1" s="37" t="s">
        <v>31</v>
      </c>
      <c r="I1" s="38" t="s">
        <v>53</v>
      </c>
      <c r="J1" s="39" t="s">
        <v>61</v>
      </c>
    </row>
    <row r="2" spans="1:11" ht="19.5" customHeight="1" x14ac:dyDescent="0.25">
      <c r="A2" s="17"/>
      <c r="B2" s="13"/>
      <c r="C2" s="18"/>
      <c r="D2" s="18"/>
      <c r="E2" s="10"/>
      <c r="F2" s="10"/>
      <c r="G2" s="11"/>
      <c r="H2" s="12"/>
      <c r="I2" s="8"/>
      <c r="J2" s="40"/>
    </row>
    <row r="3" spans="1:11" ht="69.75" customHeight="1" x14ac:dyDescent="0.25">
      <c r="A3" s="17">
        <v>1</v>
      </c>
      <c r="B3" s="14" t="s">
        <v>21</v>
      </c>
      <c r="C3" s="6">
        <v>4.3117000000000001</v>
      </c>
      <c r="D3" s="6">
        <v>4311.7</v>
      </c>
      <c r="E3" s="2" t="s">
        <v>13</v>
      </c>
      <c r="F3" s="2" t="s">
        <v>30</v>
      </c>
      <c r="G3" s="1" t="s">
        <v>0</v>
      </c>
      <c r="H3" s="4" t="s">
        <v>32</v>
      </c>
      <c r="I3" s="1" t="s">
        <v>1</v>
      </c>
      <c r="J3" s="40" t="s">
        <v>22</v>
      </c>
    </row>
    <row r="4" spans="1:11" s="20" customFormat="1" ht="58.5" customHeight="1" x14ac:dyDescent="0.25">
      <c r="A4" s="17">
        <f>A3+1</f>
        <v>2</v>
      </c>
      <c r="B4" s="14" t="s">
        <v>4</v>
      </c>
      <c r="C4" s="6">
        <v>1.0325</v>
      </c>
      <c r="D4" s="6">
        <v>1032.5</v>
      </c>
      <c r="E4" s="5" t="s">
        <v>12</v>
      </c>
      <c r="F4" s="5" t="s">
        <v>30</v>
      </c>
      <c r="G4" s="3">
        <v>42144</v>
      </c>
      <c r="H4" s="4" t="s">
        <v>32</v>
      </c>
      <c r="I4" s="19" t="s">
        <v>24</v>
      </c>
      <c r="J4" s="40" t="s">
        <v>23</v>
      </c>
      <c r="K4" s="34"/>
    </row>
    <row r="5" spans="1:11" ht="58.5" customHeight="1" x14ac:dyDescent="0.25">
      <c r="A5" s="17">
        <f t="shared" ref="A5" si="0">A4+1</f>
        <v>3</v>
      </c>
      <c r="B5" s="21" t="s">
        <v>3</v>
      </c>
      <c r="C5" s="22">
        <v>0.99550000000000005</v>
      </c>
      <c r="D5" s="22">
        <v>995.5</v>
      </c>
      <c r="E5" s="23" t="s">
        <v>11</v>
      </c>
      <c r="F5" s="5" t="s">
        <v>29</v>
      </c>
      <c r="G5" s="24">
        <v>41936</v>
      </c>
      <c r="H5" s="4" t="s">
        <v>32</v>
      </c>
      <c r="I5" s="25" t="s">
        <v>59</v>
      </c>
      <c r="J5" s="41" t="s">
        <v>62</v>
      </c>
    </row>
    <row r="6" spans="1:11" ht="58.5" customHeight="1" x14ac:dyDescent="0.25">
      <c r="A6" s="49">
        <v>4</v>
      </c>
      <c r="B6" s="14" t="s">
        <v>33</v>
      </c>
      <c r="C6" s="6">
        <v>1.5368999999999999</v>
      </c>
      <c r="D6" s="6">
        <v>1536.9</v>
      </c>
      <c r="E6" s="2" t="s">
        <v>34</v>
      </c>
      <c r="F6" s="5" t="s">
        <v>29</v>
      </c>
      <c r="G6" s="3">
        <v>43766</v>
      </c>
      <c r="H6" s="4" t="s">
        <v>32</v>
      </c>
      <c r="I6" s="1" t="s">
        <v>63</v>
      </c>
      <c r="J6" s="40" t="s">
        <v>39</v>
      </c>
    </row>
    <row r="7" spans="1:11" ht="58.5" customHeight="1" x14ac:dyDescent="0.25">
      <c r="A7" s="17">
        <v>5</v>
      </c>
      <c r="B7" s="14" t="s">
        <v>37</v>
      </c>
      <c r="C7" s="6">
        <v>1.1944699999999999</v>
      </c>
      <c r="D7" s="6">
        <v>1194.47</v>
      </c>
      <c r="E7" s="2" t="s">
        <v>43</v>
      </c>
      <c r="F7" s="5" t="s">
        <v>30</v>
      </c>
      <c r="G7" s="3">
        <v>43463</v>
      </c>
      <c r="H7" s="4" t="s">
        <v>32</v>
      </c>
      <c r="I7" s="1" t="s">
        <v>38</v>
      </c>
      <c r="J7" s="40" t="s">
        <v>39</v>
      </c>
    </row>
    <row r="8" spans="1:11" ht="58.5" customHeight="1" x14ac:dyDescent="0.25">
      <c r="A8" s="17">
        <f>A7+1</f>
        <v>6</v>
      </c>
      <c r="B8" s="14" t="s">
        <v>40</v>
      </c>
      <c r="C8" s="6">
        <f>7296.4/1000</f>
        <v>7.2963999999999993</v>
      </c>
      <c r="D8" s="6">
        <v>7296.4</v>
      </c>
      <c r="E8" s="2" t="s">
        <v>42</v>
      </c>
      <c r="F8" s="5" t="s">
        <v>30</v>
      </c>
      <c r="G8" s="3">
        <v>43621</v>
      </c>
      <c r="H8" s="4" t="s">
        <v>32</v>
      </c>
      <c r="I8" s="1" t="s">
        <v>41</v>
      </c>
      <c r="J8" s="40" t="s">
        <v>39</v>
      </c>
    </row>
    <row r="9" spans="1:11" ht="58.5" customHeight="1" x14ac:dyDescent="0.25">
      <c r="A9" s="17">
        <f>A8+1</f>
        <v>7</v>
      </c>
      <c r="B9" s="14" t="s">
        <v>20</v>
      </c>
      <c r="C9" s="7">
        <f>4765.7/1000</f>
        <v>4.7656999999999998</v>
      </c>
      <c r="D9" s="7">
        <v>3395</v>
      </c>
      <c r="E9" s="2" t="s">
        <v>16</v>
      </c>
      <c r="F9" s="5" t="s">
        <v>30</v>
      </c>
      <c r="G9" s="3">
        <v>41922</v>
      </c>
      <c r="H9" s="4" t="s">
        <v>32</v>
      </c>
      <c r="I9" s="1" t="s">
        <v>2</v>
      </c>
      <c r="J9" s="40" t="s">
        <v>22</v>
      </c>
    </row>
    <row r="10" spans="1:11" s="26" customFormat="1" ht="58.5" customHeight="1" x14ac:dyDescent="0.25">
      <c r="A10" s="17">
        <f>A9+1</f>
        <v>8</v>
      </c>
      <c r="B10" s="14" t="s">
        <v>7</v>
      </c>
      <c r="C10" s="6">
        <v>1.3552999999999999</v>
      </c>
      <c r="D10" s="6">
        <v>1355.3</v>
      </c>
      <c r="E10" s="5" t="s">
        <v>17</v>
      </c>
      <c r="F10" s="5" t="s">
        <v>29</v>
      </c>
      <c r="G10" s="3">
        <v>41936</v>
      </c>
      <c r="H10" s="4" t="s">
        <v>32</v>
      </c>
      <c r="I10" s="1" t="s">
        <v>57</v>
      </c>
      <c r="J10" s="41" t="s">
        <v>62</v>
      </c>
    </row>
    <row r="11" spans="1:11" s="26" customFormat="1" ht="58.5" customHeight="1" x14ac:dyDescent="0.25">
      <c r="A11" s="17">
        <f>A10+1</f>
        <v>9</v>
      </c>
      <c r="B11" s="14" t="s">
        <v>5</v>
      </c>
      <c r="C11" s="6">
        <v>3.6322999999999999</v>
      </c>
      <c r="D11" s="6">
        <v>3632.3</v>
      </c>
      <c r="E11" s="5" t="s">
        <v>14</v>
      </c>
      <c r="F11" s="5" t="s">
        <v>29</v>
      </c>
      <c r="G11" s="3">
        <v>41936</v>
      </c>
      <c r="H11" s="4" t="s">
        <v>32</v>
      </c>
      <c r="I11" s="1" t="s">
        <v>58</v>
      </c>
      <c r="J11" s="41" t="s">
        <v>62</v>
      </c>
    </row>
    <row r="12" spans="1:11" s="26" customFormat="1" ht="58.5" customHeight="1" x14ac:dyDescent="0.25">
      <c r="A12" s="17">
        <f t="shared" ref="A12" si="1">A11+1</f>
        <v>10</v>
      </c>
      <c r="B12" s="14" t="s">
        <v>6</v>
      </c>
      <c r="C12" s="6">
        <v>7.8716999999999997</v>
      </c>
      <c r="D12" s="6">
        <v>7871.7</v>
      </c>
      <c r="E12" s="5" t="s">
        <v>15</v>
      </c>
      <c r="F12" s="5" t="s">
        <v>29</v>
      </c>
      <c r="G12" s="3">
        <v>41936</v>
      </c>
      <c r="H12" s="4" t="s">
        <v>32</v>
      </c>
      <c r="I12" s="1" t="s">
        <v>55</v>
      </c>
      <c r="J12" s="41" t="s">
        <v>62</v>
      </c>
    </row>
    <row r="13" spans="1:11" s="26" customFormat="1" ht="58.5" customHeight="1" x14ac:dyDescent="0.25">
      <c r="A13" s="17">
        <f>A12+1</f>
        <v>11</v>
      </c>
      <c r="B13" s="14" t="s">
        <v>8</v>
      </c>
      <c r="C13" s="6">
        <v>1.4097</v>
      </c>
      <c r="D13" s="6">
        <v>1409.7</v>
      </c>
      <c r="E13" s="5" t="s">
        <v>18</v>
      </c>
      <c r="F13" s="5" t="s">
        <v>29</v>
      </c>
      <c r="G13" s="3">
        <v>41936</v>
      </c>
      <c r="H13" s="4" t="s">
        <v>32</v>
      </c>
      <c r="I13" s="1" t="s">
        <v>60</v>
      </c>
      <c r="J13" s="41" t="s">
        <v>62</v>
      </c>
    </row>
    <row r="14" spans="1:11" s="26" customFormat="1" ht="58.5" customHeight="1" x14ac:dyDescent="0.25">
      <c r="A14" s="17">
        <f t="shared" ref="A14" si="2">A13+1</f>
        <v>12</v>
      </c>
      <c r="B14" s="14" t="s">
        <v>9</v>
      </c>
      <c r="C14" s="6">
        <v>1.7059</v>
      </c>
      <c r="D14" s="6">
        <v>1705.9</v>
      </c>
      <c r="E14" s="5" t="s">
        <v>19</v>
      </c>
      <c r="F14" s="5" t="s">
        <v>29</v>
      </c>
      <c r="G14" s="3">
        <v>41936</v>
      </c>
      <c r="H14" s="4" t="s">
        <v>32</v>
      </c>
      <c r="I14" s="1" t="s">
        <v>54</v>
      </c>
      <c r="J14" s="41" t="s">
        <v>62</v>
      </c>
    </row>
    <row r="15" spans="1:11" s="26" customFormat="1" ht="94.5" customHeight="1" x14ac:dyDescent="0.25">
      <c r="A15" s="17">
        <f t="shared" ref="A15" si="3">A14+1</f>
        <v>13</v>
      </c>
      <c r="B15" s="14" t="s">
        <v>44</v>
      </c>
      <c r="C15" s="6">
        <f>5531.1/1000</f>
        <v>5.5311000000000003</v>
      </c>
      <c r="D15" s="6">
        <f>5090.1+441</f>
        <v>5531.1</v>
      </c>
      <c r="E15" s="5" t="s">
        <v>46</v>
      </c>
      <c r="F15" s="5" t="s">
        <v>47</v>
      </c>
      <c r="G15" s="3">
        <v>43971</v>
      </c>
      <c r="H15" s="4" t="s">
        <v>32</v>
      </c>
      <c r="I15" s="1" t="s">
        <v>45</v>
      </c>
      <c r="J15" s="40" t="s">
        <v>39</v>
      </c>
    </row>
    <row r="16" spans="1:11" s="26" customFormat="1" ht="94.5" customHeight="1" x14ac:dyDescent="0.25">
      <c r="A16" s="17">
        <f>A15+1</f>
        <v>14</v>
      </c>
      <c r="B16" s="14" t="s">
        <v>48</v>
      </c>
      <c r="C16" s="6">
        <f>14796.1/1000</f>
        <v>14.796100000000001</v>
      </c>
      <c r="D16" s="6">
        <v>14796.1</v>
      </c>
      <c r="E16" s="5" t="s">
        <v>49</v>
      </c>
      <c r="F16" s="5" t="s">
        <v>29</v>
      </c>
      <c r="G16" s="3">
        <v>44466</v>
      </c>
      <c r="H16" s="4" t="s">
        <v>32</v>
      </c>
      <c r="I16" s="1" t="s">
        <v>56</v>
      </c>
      <c r="J16" s="41" t="s">
        <v>62</v>
      </c>
    </row>
    <row r="17" spans="1:10" s="26" customFormat="1" ht="94.5" customHeight="1" thickBot="1" x14ac:dyDescent="0.3">
      <c r="A17" s="17">
        <f>A16+1</f>
        <v>15</v>
      </c>
      <c r="B17" s="42" t="s">
        <v>51</v>
      </c>
      <c r="C17" s="43">
        <f>393.7/1000</f>
        <v>0.39369999999999999</v>
      </c>
      <c r="D17" s="43">
        <v>393.7</v>
      </c>
      <c r="E17" s="44" t="s">
        <v>52</v>
      </c>
      <c r="F17" s="44" t="s">
        <v>47</v>
      </c>
      <c r="G17" s="45">
        <v>44833</v>
      </c>
      <c r="H17" s="46" t="s">
        <v>32</v>
      </c>
      <c r="I17" s="47" t="s">
        <v>50</v>
      </c>
      <c r="J17" s="48" t="s">
        <v>39</v>
      </c>
    </row>
    <row r="18" spans="1:10" ht="58.5" customHeight="1" x14ac:dyDescent="0.25">
      <c r="I18" s="31"/>
    </row>
    <row r="19" spans="1:10" ht="58.5" customHeight="1" x14ac:dyDescent="0.25">
      <c r="I19" s="31"/>
    </row>
    <row r="20" spans="1:10" ht="58.5" customHeight="1" x14ac:dyDescent="0.25">
      <c r="I20" s="31"/>
    </row>
    <row r="21" spans="1:10" ht="58.5" customHeight="1" x14ac:dyDescent="0.25">
      <c r="I21" s="31"/>
    </row>
    <row r="22" spans="1:10" ht="58.5" customHeight="1" x14ac:dyDescent="0.25">
      <c r="I22" s="31"/>
    </row>
    <row r="23" spans="1:10" ht="58.5" customHeight="1" x14ac:dyDescent="0.25">
      <c r="I23" s="31"/>
    </row>
    <row r="24" spans="1:10" ht="58.5" customHeight="1" x14ac:dyDescent="0.25">
      <c r="I24" s="31"/>
    </row>
    <row r="25" spans="1:10" ht="58.5" customHeight="1" x14ac:dyDescent="0.25">
      <c r="I25" s="31"/>
    </row>
    <row r="26" spans="1:10" ht="58.5" customHeight="1" x14ac:dyDescent="0.25">
      <c r="I26" s="31"/>
    </row>
    <row r="27" spans="1:10" ht="58.5" customHeight="1" x14ac:dyDescent="0.25">
      <c r="I27" s="31"/>
    </row>
    <row r="28" spans="1:10" ht="58.5" customHeight="1" x14ac:dyDescent="0.25">
      <c r="I28" s="31"/>
    </row>
    <row r="29" spans="1:10" ht="58.5" customHeight="1" x14ac:dyDescent="0.25">
      <c r="I29" s="31"/>
    </row>
    <row r="30" spans="1:10" ht="58.5" customHeight="1" x14ac:dyDescent="0.25">
      <c r="I30" s="31"/>
    </row>
    <row r="31" spans="1:10" ht="58.5" customHeight="1" x14ac:dyDescent="0.25">
      <c r="I31" s="31"/>
    </row>
    <row r="32" spans="1:10" ht="58.5" customHeight="1" x14ac:dyDescent="0.25">
      <c r="I32" s="31"/>
    </row>
    <row r="33" spans="9:9" ht="58.5" customHeight="1" x14ac:dyDescent="0.25">
      <c r="I33" s="31"/>
    </row>
    <row r="34" spans="9:9" ht="58.5" customHeight="1" x14ac:dyDescent="0.25">
      <c r="I34" s="31"/>
    </row>
    <row r="35" spans="9:9" ht="58.5" customHeight="1" x14ac:dyDescent="0.25">
      <c r="I35" s="31"/>
    </row>
    <row r="36" spans="9:9" ht="58.5" customHeight="1" x14ac:dyDescent="0.25">
      <c r="I36" s="31"/>
    </row>
    <row r="37" spans="9:9" ht="58.5" customHeight="1" x14ac:dyDescent="0.25">
      <c r="I37" s="31"/>
    </row>
    <row r="38" spans="9:9" ht="58.5" customHeight="1" x14ac:dyDescent="0.25">
      <c r="I38" s="31"/>
    </row>
    <row r="39" spans="9:9" ht="58.5" customHeight="1" x14ac:dyDescent="0.25">
      <c r="I39" s="31"/>
    </row>
    <row r="40" spans="9:9" ht="58.5" customHeight="1" x14ac:dyDescent="0.25">
      <c r="I40" s="31"/>
    </row>
    <row r="41" spans="9:9" ht="58.5" customHeight="1" x14ac:dyDescent="0.25">
      <c r="I41" s="31"/>
    </row>
    <row r="42" spans="9:9" ht="58.5" customHeight="1" x14ac:dyDescent="0.25">
      <c r="I42" s="31"/>
    </row>
    <row r="43" spans="9:9" ht="58.5" customHeight="1" x14ac:dyDescent="0.25">
      <c r="I43" s="31"/>
    </row>
    <row r="44" spans="9:9" ht="58.5" customHeight="1" x14ac:dyDescent="0.25">
      <c r="I44" s="31"/>
    </row>
    <row r="45" spans="9:9" ht="58.5" customHeight="1" x14ac:dyDescent="0.25">
      <c r="I45" s="31"/>
    </row>
    <row r="46" spans="9:9" ht="58.5" customHeight="1" x14ac:dyDescent="0.25">
      <c r="I46" s="31"/>
    </row>
    <row r="47" spans="9:9" ht="58.5" customHeight="1" x14ac:dyDescent="0.25">
      <c r="I47" s="31"/>
    </row>
    <row r="48" spans="9:9" ht="58.5" customHeight="1" x14ac:dyDescent="0.25">
      <c r="I48" s="31"/>
    </row>
    <row r="49" spans="9:9" ht="58.5" customHeight="1" x14ac:dyDescent="0.25">
      <c r="I49" s="31"/>
    </row>
    <row r="50" spans="9:9" ht="58.5" customHeight="1" x14ac:dyDescent="0.25">
      <c r="I50" s="31"/>
    </row>
    <row r="51" spans="9:9" ht="58.5" customHeight="1" x14ac:dyDescent="0.25">
      <c r="I51" s="31"/>
    </row>
    <row r="52" spans="9:9" ht="58.5" customHeight="1" x14ac:dyDescent="0.25">
      <c r="I52" s="31"/>
    </row>
    <row r="53" spans="9:9" ht="58.5" customHeight="1" x14ac:dyDescent="0.25">
      <c r="I53" s="31"/>
    </row>
    <row r="54" spans="9:9" ht="58.5" customHeight="1" x14ac:dyDescent="0.25">
      <c r="I54" s="31"/>
    </row>
    <row r="55" spans="9:9" ht="58.5" customHeight="1" x14ac:dyDescent="0.25">
      <c r="I55" s="31"/>
    </row>
    <row r="56" spans="9:9" ht="58.5" customHeight="1" x14ac:dyDescent="0.25">
      <c r="I56" s="31"/>
    </row>
    <row r="57" spans="9:9" ht="58.5" customHeight="1" x14ac:dyDescent="0.25">
      <c r="I57" s="31"/>
    </row>
    <row r="58" spans="9:9" ht="58.5" customHeight="1" x14ac:dyDescent="0.25">
      <c r="I58" s="31"/>
    </row>
    <row r="59" spans="9:9" ht="58.5" customHeight="1" x14ac:dyDescent="0.25">
      <c r="I59" s="31"/>
    </row>
    <row r="60" spans="9:9" ht="58.5" customHeight="1" x14ac:dyDescent="0.25">
      <c r="I60" s="31"/>
    </row>
    <row r="61" spans="9:9" ht="58.5" customHeight="1" x14ac:dyDescent="0.25">
      <c r="I61" s="31"/>
    </row>
    <row r="62" spans="9:9" ht="58.5" customHeight="1" x14ac:dyDescent="0.25">
      <c r="I62" s="31"/>
    </row>
    <row r="63" spans="9:9" ht="58.5" customHeight="1" x14ac:dyDescent="0.25">
      <c r="I63" s="31"/>
    </row>
    <row r="64" spans="9:9" ht="58.5" customHeight="1" x14ac:dyDescent="0.25">
      <c r="I64" s="31"/>
    </row>
    <row r="65" spans="9:9" ht="58.5" customHeight="1" x14ac:dyDescent="0.25">
      <c r="I65" s="31"/>
    </row>
    <row r="66" spans="9:9" ht="58.5" customHeight="1" x14ac:dyDescent="0.25">
      <c r="I66" s="31"/>
    </row>
    <row r="67" spans="9:9" ht="58.5" customHeight="1" x14ac:dyDescent="0.25">
      <c r="I67" s="31"/>
    </row>
    <row r="68" spans="9:9" ht="58.5" customHeight="1" x14ac:dyDescent="0.25">
      <c r="I68" s="31"/>
    </row>
    <row r="69" spans="9:9" ht="58.5" customHeight="1" x14ac:dyDescent="0.25">
      <c r="I69" s="31"/>
    </row>
    <row r="70" spans="9:9" ht="58.5" customHeight="1" x14ac:dyDescent="0.25">
      <c r="I70" s="31"/>
    </row>
    <row r="71" spans="9:9" ht="58.5" customHeight="1" x14ac:dyDescent="0.25">
      <c r="I71" s="31"/>
    </row>
    <row r="72" spans="9:9" ht="58.5" customHeight="1" x14ac:dyDescent="0.25">
      <c r="I72" s="31"/>
    </row>
    <row r="73" spans="9:9" ht="58.5" customHeight="1" x14ac:dyDescent="0.25">
      <c r="I73" s="31"/>
    </row>
    <row r="74" spans="9:9" ht="58.5" customHeight="1" x14ac:dyDescent="0.25">
      <c r="I74" s="31"/>
    </row>
    <row r="75" spans="9:9" ht="58.5" customHeight="1" x14ac:dyDescent="0.25">
      <c r="I75" s="31"/>
    </row>
    <row r="76" spans="9:9" ht="58.5" customHeight="1" x14ac:dyDescent="0.25">
      <c r="I76" s="31"/>
    </row>
    <row r="77" spans="9:9" ht="58.5" customHeight="1" x14ac:dyDescent="0.25">
      <c r="I77" s="31"/>
    </row>
    <row r="78" spans="9:9" ht="58.5" customHeight="1" x14ac:dyDescent="0.25">
      <c r="I78" s="31"/>
    </row>
    <row r="79" spans="9:9" ht="58.5" customHeight="1" x14ac:dyDescent="0.25">
      <c r="I79" s="31"/>
    </row>
    <row r="80" spans="9:9" ht="58.5" customHeight="1" x14ac:dyDescent="0.25">
      <c r="I80" s="31"/>
    </row>
    <row r="81" spans="9:9" ht="58.5" customHeight="1" x14ac:dyDescent="0.25">
      <c r="I81" s="31"/>
    </row>
    <row r="82" spans="9:9" ht="58.5" customHeight="1" x14ac:dyDescent="0.25">
      <c r="I82" s="31"/>
    </row>
    <row r="83" spans="9:9" ht="58.5" customHeight="1" x14ac:dyDescent="0.25">
      <c r="I83" s="31"/>
    </row>
    <row r="84" spans="9:9" ht="58.5" customHeight="1" x14ac:dyDescent="0.25">
      <c r="I84" s="31"/>
    </row>
    <row r="85" spans="9:9" ht="58.5" customHeight="1" x14ac:dyDescent="0.25">
      <c r="I85" s="31"/>
    </row>
    <row r="86" spans="9:9" ht="58.5" customHeight="1" x14ac:dyDescent="0.25">
      <c r="I86" s="31"/>
    </row>
    <row r="87" spans="9:9" ht="58.5" customHeight="1" x14ac:dyDescent="0.25">
      <c r="I87" s="31"/>
    </row>
    <row r="88" spans="9:9" ht="58.5" customHeight="1" x14ac:dyDescent="0.25">
      <c r="I88" s="31"/>
    </row>
    <row r="89" spans="9:9" ht="58.5" customHeight="1" x14ac:dyDescent="0.25">
      <c r="I89" s="31"/>
    </row>
    <row r="90" spans="9:9" ht="58.5" customHeight="1" x14ac:dyDescent="0.25">
      <c r="I90" s="31"/>
    </row>
    <row r="91" spans="9:9" ht="58.5" customHeight="1" x14ac:dyDescent="0.25">
      <c r="I91" s="31"/>
    </row>
    <row r="92" spans="9:9" ht="58.5" customHeight="1" x14ac:dyDescent="0.25">
      <c r="I92" s="31"/>
    </row>
    <row r="93" spans="9:9" ht="58.5" customHeight="1" x14ac:dyDescent="0.25">
      <c r="I93" s="31"/>
    </row>
    <row r="94" spans="9:9" ht="58.5" customHeight="1" x14ac:dyDescent="0.25">
      <c r="I94" s="31"/>
    </row>
    <row r="95" spans="9:9" ht="58.5" customHeight="1" x14ac:dyDescent="0.25">
      <c r="I95" s="31"/>
    </row>
    <row r="96" spans="9:9" ht="58.5" customHeight="1" x14ac:dyDescent="0.25">
      <c r="I96" s="31"/>
    </row>
    <row r="97" spans="9:9" ht="58.5" customHeight="1" x14ac:dyDescent="0.25">
      <c r="I97" s="31"/>
    </row>
    <row r="98" spans="9:9" ht="58.5" customHeight="1" x14ac:dyDescent="0.25">
      <c r="I98" s="31"/>
    </row>
    <row r="99" spans="9:9" ht="58.5" customHeight="1" x14ac:dyDescent="0.25">
      <c r="I99" s="31"/>
    </row>
    <row r="100" spans="9:9" ht="58.5" customHeight="1" x14ac:dyDescent="0.25">
      <c r="I100" s="31"/>
    </row>
    <row r="101" spans="9:9" ht="58.5" customHeight="1" x14ac:dyDescent="0.25">
      <c r="I101" s="31"/>
    </row>
    <row r="102" spans="9:9" ht="58.5" customHeight="1" x14ac:dyDescent="0.25">
      <c r="I102" s="31"/>
    </row>
    <row r="103" spans="9:9" ht="58.5" customHeight="1" x14ac:dyDescent="0.25">
      <c r="I103" s="31"/>
    </row>
    <row r="104" spans="9:9" ht="58.5" customHeight="1" x14ac:dyDescent="0.25">
      <c r="I104" s="31"/>
    </row>
    <row r="105" spans="9:9" ht="58.5" customHeight="1" x14ac:dyDescent="0.25">
      <c r="I105" s="31"/>
    </row>
    <row r="106" spans="9:9" ht="58.5" customHeight="1" x14ac:dyDescent="0.25">
      <c r="I106" s="31"/>
    </row>
  </sheetData>
  <autoFilter ref="A1:J8"/>
  <customSheetViews>
    <customSheetView guid="{2765169F-1C7E-44AA-AA5D-AB52E3F3CD43}" scale="95" showPageBreaks="1" fitToPage="1" printArea="1">
      <pane ySplit="1" topLeftCell="A5" activePane="bottomLeft" state="frozen"/>
      <selection pane="bottomLeft" activeCell="E60" sqref="E60"/>
      <rowBreaks count="5" manualBreakCount="5">
        <brk id="15" max="11" man="1"/>
        <brk id="30" max="11" man="1"/>
        <brk id="42" max="11" man="1"/>
        <brk id="53" max="11" man="1"/>
        <brk id="75" max="16383" man="1"/>
      </rowBreaks>
      <colBreaks count="1" manualBreakCount="1">
        <brk id="12" max="1048575" man="1"/>
      </colBreaks>
      <pageMargins left="0.51181102362204722" right="0.11811023622047245" top="0.55118110236220474" bottom="0.55118110236220474" header="0.31496062992125984" footer="0.31496062992125984"/>
      <pageSetup paperSize="9" scale="62" fitToHeight="0" orientation="landscape" r:id="rId1"/>
    </customSheetView>
  </customSheetViews>
  <pageMargins left="0.51181102362204722" right="0.11811023622047245" top="0.55118110236220474" bottom="0.55118110236220474" header="0.31496062992125984" footer="0.31496062992125984"/>
  <pageSetup paperSize="9" scale="44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Спецсчета-счета</vt:lpstr>
      <vt:lpstr>'Спецсчета-счета'!Область_печати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2020-12-29T06:15:34Z</cp:lastPrinted>
  <dcterms:created xsi:type="dcterms:W3CDTF">2014-10-10T13:45:35Z</dcterms:created>
  <dcterms:modified xsi:type="dcterms:W3CDTF">2024-07-01T09:38:19Z</dcterms:modified>
</cp:coreProperties>
</file>